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/>
  <c r="F9" i="1"/>
  <c r="D9" i="1"/>
  <c r="A9" i="1"/>
  <c r="I8" i="1"/>
  <c r="H8" i="1"/>
  <c r="G8" i="1"/>
  <c r="F8" i="1"/>
  <c r="D8" i="1"/>
  <c r="C8" i="1"/>
  <c r="B8" i="1"/>
  <c r="A8" i="1"/>
  <c r="I7" i="1"/>
  <c r="H7" i="1"/>
  <c r="G7" i="1"/>
  <c r="F7" i="1"/>
  <c r="D7" i="1"/>
  <c r="C7" i="1"/>
  <c r="B7" i="1"/>
  <c r="A7" i="1"/>
  <c r="I6" i="1"/>
  <c r="H6" i="1"/>
  <c r="G6" i="1"/>
  <c r="F6" i="1"/>
  <c r="D6" i="1"/>
  <c r="C6" i="1"/>
  <c r="B6" i="1"/>
  <c r="A6" i="1"/>
  <c r="I5" i="1"/>
  <c r="H5" i="1"/>
  <c r="G5" i="1"/>
  <c r="F5" i="1"/>
  <c r="D5" i="1"/>
  <c r="C5" i="1"/>
  <c r="B5" i="1"/>
  <c r="A5" i="1"/>
  <c r="I4" i="1"/>
  <c r="H4" i="1"/>
  <c r="G4" i="1"/>
  <c r="F4" i="1"/>
  <c r="D4" i="1"/>
  <c r="C4" i="1"/>
  <c r="B4" i="1"/>
  <c r="A4" i="1"/>
  <c r="I3" i="1"/>
  <c r="H3" i="1"/>
  <c r="G3" i="1"/>
  <c r="F3" i="1"/>
  <c r="D3" i="1"/>
  <c r="C3" i="1"/>
  <c r="B3" i="1"/>
  <c r="A3" i="1"/>
  <c r="I2" i="1"/>
  <c r="H2" i="1"/>
  <c r="G2" i="1"/>
  <c r="F2" i="1"/>
  <c r="E2" i="1"/>
  <c r="D2" i="1"/>
  <c r="C2" i="1"/>
  <c r="B2" i="1"/>
  <c r="A2" i="1"/>
  <c r="H1" i="1"/>
  <c r="E1" i="1"/>
  <c r="D1" i="1"/>
  <c r="A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Font="1" applyBorder="1" applyAlignment="1">
      <alignment horizontal="left" vertical="center"/>
    </xf>
    <xf numFmtId="0" fontId="0" fillId="2" borderId="5" xfId="0" applyNumberFormat="1" applyFont="1" applyFill="1" applyBorder="1" applyAlignment="1" applyProtection="1">
      <alignment vertical="center"/>
      <protection locked="0"/>
    </xf>
    <xf numFmtId="0" fontId="0" fillId="2" borderId="6" xfId="0" applyNumberFormat="1" applyFont="1" applyFill="1" applyBorder="1" applyAlignment="1" applyProtection="1">
      <alignment vertical="center"/>
      <protection locked="0"/>
    </xf>
    <xf numFmtId="0" fontId="0" fillId="0" borderId="4" xfId="0" applyFont="1" applyBorder="1" applyAlignment="1">
      <alignment vertical="center"/>
    </xf>
    <xf numFmtId="0" fontId="0" fillId="2" borderId="5" xfId="0" applyNumberFormat="1" applyFont="1" applyFill="1" applyBorder="1" applyAlignment="1" applyProtection="1">
      <alignment horizontal="right" vertical="center"/>
      <protection locked="0"/>
    </xf>
    <xf numFmtId="2" fontId="0" fillId="2" borderId="5" xfId="0" applyNumberFormat="1" applyFont="1" applyFill="1" applyBorder="1" applyAlignment="1" applyProtection="1">
      <alignment vertical="center"/>
      <protection locked="0"/>
    </xf>
    <xf numFmtId="1" fontId="0" fillId="2" borderId="5" xfId="0" applyNumberFormat="1" applyFont="1" applyFill="1" applyBorder="1" applyAlignment="1" applyProtection="1">
      <alignment vertical="center"/>
      <protection locked="0"/>
    </xf>
    <xf numFmtId="0" fontId="0" fillId="2" borderId="4" xfId="0" applyFont="1" applyFill="1" applyBorder="1" applyAlignment="1" applyProtection="1">
      <alignment vertical="center"/>
      <protection locked="0"/>
    </xf>
    <xf numFmtId="0" fontId="1" fillId="2" borderId="8" xfId="0" applyNumberFormat="1" applyFont="1" applyFill="1" applyBorder="1" applyAlignment="1" applyProtection="1">
      <alignment vertical="center"/>
      <protection locked="0"/>
    </xf>
    <xf numFmtId="2" fontId="1" fillId="2" borderId="8" xfId="0" applyNumberFormat="1" applyFont="1" applyFill="1" applyBorder="1" applyAlignment="1" applyProtection="1">
      <alignment vertical="center"/>
      <protection locked="0"/>
    </xf>
    <xf numFmtId="1" fontId="1" fillId="2" borderId="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vertical="center"/>
      <protection locked="0"/>
    </xf>
    <xf numFmtId="0" fontId="0" fillId="0" borderId="2" xfId="0" applyFont="1" applyBorder="1" applyAlignment="1">
      <alignment vertical="center"/>
    </xf>
    <xf numFmtId="49" fontId="0" fillId="2" borderId="2" xfId="0" applyNumberFormat="1" applyFont="1" applyFill="1" applyBorder="1" applyAlignment="1" applyProtection="1">
      <alignment vertical="center"/>
      <protection locked="0"/>
    </xf>
    <xf numFmtId="14" fontId="0" fillId="2" borderId="3" xfId="0" applyNumberFormat="1" applyFont="1" applyFill="1" applyBorder="1" applyAlignment="1" applyProtection="1">
      <alignment vertical="center"/>
      <protection locked="0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7" fontId="0" fillId="2" borderId="5" xfId="0" applyNumberFormat="1" applyFont="1" applyFill="1" applyBorder="1" applyAlignment="1" applyProtection="1">
      <alignment vertical="center"/>
      <protection locked="0"/>
    </xf>
    <xf numFmtId="17" fontId="0" fillId="2" borderId="5" xfId="0" applyNumberFormat="1" applyFont="1" applyFill="1" applyBorder="1" applyAlignment="1" applyProtection="1">
      <alignment vertical="center" wrapText="1"/>
      <protection locked="0"/>
    </xf>
    <xf numFmtId="0" fontId="0" fillId="2" borderId="5" xfId="0" applyFont="1" applyFill="1" applyBorder="1" applyAlignment="1" applyProtection="1">
      <alignment vertical="center"/>
      <protection locked="0"/>
    </xf>
    <xf numFmtId="0" fontId="0" fillId="2" borderId="5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vertical="center"/>
      <protection locked="0"/>
    </xf>
    <xf numFmtId="0" fontId="1" fillId="2" borderId="8" xfId="0" applyFont="1" applyFill="1" applyBorder="1" applyAlignment="1" applyProtection="1">
      <alignment vertical="center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0" fontId="0" fillId="0" borderId="2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1084;&#1077;&#1085;&#110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1084;&#1077;&#1085;&#1102;%20&#1085;&#1072;%20&#1089;&#1077;&#1085;&#1090;.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4"/>
      <sheetName val="5"/>
      <sheetName val="6"/>
      <sheetName val="7"/>
      <sheetName val="8"/>
      <sheetName val="11"/>
      <sheetName val="12"/>
      <sheetName val="13"/>
      <sheetName val="14"/>
      <sheetName val="15"/>
    </sheetNames>
    <sheetDataSet>
      <sheetData sheetId="0">
        <row r="1">
          <cell r="B1" t="str">
            <v>МАОУ "МАОУ "Лицей№121"</v>
          </cell>
          <cell r="E1" t="str">
            <v>Отд./корп</v>
          </cell>
          <cell r="F1" t="str">
            <v>А.Камалеева,22, Космонавтов,19</v>
          </cell>
          <cell r="I1" t="str">
            <v>День</v>
          </cell>
        </row>
        <row r="3">
          <cell r="B3" t="str">
            <v>Раздел</v>
          </cell>
          <cell r="C3" t="str">
            <v>№ рец.</v>
          </cell>
          <cell r="D3" t="str">
            <v>Блюдо</v>
          </cell>
          <cell r="E3" t="str">
            <v>Выход, г</v>
          </cell>
          <cell r="F3" t="str">
            <v>Цена</v>
          </cell>
          <cell r="G3" t="str">
            <v>Калорийность</v>
          </cell>
          <cell r="H3" t="str">
            <v>Белки</v>
          </cell>
          <cell r="I3" t="str">
            <v>Жиры</v>
          </cell>
          <cell r="J3" t="str">
            <v>Углеводы</v>
          </cell>
        </row>
        <row r="11">
          <cell r="B11" t="str">
            <v>ИТОГО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4">
          <cell r="B4" t="str">
            <v>гор.блюдо</v>
          </cell>
        </row>
      </sheetData>
      <sheetData sheetId="1">
        <row r="4">
          <cell r="C4" t="str">
            <v>ТТК 2020</v>
          </cell>
          <cell r="D4" t="str">
            <v>Ежики с мясом и рисом в соусе томатном</v>
          </cell>
          <cell r="E4">
            <v>100</v>
          </cell>
          <cell r="G4">
            <v>75</v>
          </cell>
          <cell r="H4">
            <v>4.5999999999999996</v>
          </cell>
          <cell r="I4">
            <v>4</v>
          </cell>
          <cell r="J4">
            <v>5.23</v>
          </cell>
        </row>
        <row r="5">
          <cell r="B5" t="str">
            <v>гор.блюдо</v>
          </cell>
          <cell r="C5" t="str">
            <v>№202/2015 г</v>
          </cell>
          <cell r="D5" t="str">
            <v>Макаронные изделия отварные</v>
          </cell>
          <cell r="E5">
            <v>150</v>
          </cell>
          <cell r="G5">
            <v>207</v>
          </cell>
          <cell r="H5">
            <v>5.64</v>
          </cell>
          <cell r="I5">
            <v>4.46</v>
          </cell>
          <cell r="J5">
            <v>35.94</v>
          </cell>
        </row>
        <row r="6">
          <cell r="B6" t="str">
            <v>гор.напиток</v>
          </cell>
          <cell r="C6" t="str">
            <v>№348/2015</v>
          </cell>
          <cell r="D6" t="str">
            <v>Компот из плодов или ягод сушеных (урюк)</v>
          </cell>
          <cell r="E6">
            <v>180</v>
          </cell>
          <cell r="G6">
            <v>51</v>
          </cell>
          <cell r="H6">
            <v>0.39</v>
          </cell>
          <cell r="I6">
            <v>0.04</v>
          </cell>
          <cell r="J6">
            <v>11.98</v>
          </cell>
        </row>
        <row r="7">
          <cell r="B7" t="str">
            <v>закуска</v>
          </cell>
          <cell r="C7" t="str">
            <v>ТТК 2023 г</v>
          </cell>
          <cell r="D7" t="str">
            <v>Салат-бар (Морковь свежая порциями, капуста белокач., сыр, сухари, масло раст.)</v>
          </cell>
          <cell r="E7">
            <v>60</v>
          </cell>
          <cell r="G7">
            <v>122</v>
          </cell>
          <cell r="H7">
            <v>3.91</v>
          </cell>
          <cell r="I7">
            <v>8.74</v>
          </cell>
          <cell r="J7">
            <v>6.6</v>
          </cell>
        </row>
        <row r="8">
          <cell r="B8" t="str">
            <v>хлеб</v>
          </cell>
          <cell r="C8" t="str">
            <v>ТТК</v>
          </cell>
          <cell r="D8" t="str">
            <v>Хлебная корзина (хлеб пш., хлеб рж.-пш.)</v>
          </cell>
          <cell r="E8">
            <v>40</v>
          </cell>
          <cell r="G8">
            <v>91</v>
          </cell>
          <cell r="H8">
            <v>2.52</v>
          </cell>
          <cell r="I8">
            <v>0.36</v>
          </cell>
          <cell r="J8">
            <v>18.84</v>
          </cell>
        </row>
        <row r="9">
          <cell r="B9" t="str">
            <v>печенье</v>
          </cell>
          <cell r="C9" t="str">
            <v>АКТ 2021 г</v>
          </cell>
          <cell r="D9" t="str">
            <v>Печенье сдобное Вкусное</v>
          </cell>
          <cell r="E9">
            <v>30</v>
          </cell>
          <cell r="G9">
            <v>47</v>
          </cell>
          <cell r="H9">
            <v>2.1</v>
          </cell>
          <cell r="I9">
            <v>2.1</v>
          </cell>
          <cell r="J9">
            <v>5.0999999999999996</v>
          </cell>
        </row>
        <row r="10">
          <cell r="E10">
            <v>560</v>
          </cell>
          <cell r="G10">
            <v>593</v>
          </cell>
          <cell r="H10">
            <v>19.16</v>
          </cell>
          <cell r="I10">
            <v>19.700000000000003</v>
          </cell>
          <cell r="J10">
            <v>83.69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B8" sqref="B8"/>
    </sheetView>
  </sheetViews>
  <sheetFormatPr defaultRowHeight="15" x14ac:dyDescent="0.25"/>
  <cols>
    <col min="1" max="1" width="10.85546875" customWidth="1"/>
    <col min="2" max="2" width="11" customWidth="1"/>
    <col min="3" max="3" width="30.42578125" customWidth="1"/>
    <col min="4" max="4" width="10.42578125" customWidth="1"/>
    <col min="6" max="6" width="13.85546875" customWidth="1"/>
    <col min="9" max="9" width="10.85546875" customWidth="1"/>
  </cols>
  <sheetData>
    <row r="1" spans="1:9" x14ac:dyDescent="0.25">
      <c r="A1" s="25" t="str">
        <f>'[1]1'!B1</f>
        <v>МАОУ "МАОУ "Лицей№121"</v>
      </c>
      <c r="B1" s="26"/>
      <c r="C1" s="27"/>
      <c r="D1" s="13" t="str">
        <f>'[1]1'!E1</f>
        <v>Отд./корп</v>
      </c>
      <c r="E1" s="14" t="str">
        <f>'[1]1'!F1</f>
        <v>А.Камалеева,22, Космонавтов,19</v>
      </c>
      <c r="F1" s="13"/>
      <c r="G1" s="13"/>
      <c r="H1" s="13" t="str">
        <f>'[1]1'!I1</f>
        <v>День</v>
      </c>
      <c r="I1" s="15">
        <v>45173</v>
      </c>
    </row>
    <row r="2" spans="1:9" x14ac:dyDescent="0.25">
      <c r="A2" s="4" t="str">
        <f>'[1]1'!B3</f>
        <v>Раздел</v>
      </c>
      <c r="B2" s="16" t="str">
        <f>'[1]1'!C3</f>
        <v>№ рец.</v>
      </c>
      <c r="C2" s="16" t="str">
        <f>'[1]1'!D3</f>
        <v>Блюдо</v>
      </c>
      <c r="D2" s="16" t="str">
        <f>'[1]1'!E3</f>
        <v>Выход, г</v>
      </c>
      <c r="E2" s="16" t="str">
        <f>'[1]1'!F3</f>
        <v>Цена</v>
      </c>
      <c r="F2" s="16" t="str">
        <f>'[1]1'!G3</f>
        <v>Калорийность</v>
      </c>
      <c r="G2" s="16" t="str">
        <f>'[1]1'!H3</f>
        <v>Белки</v>
      </c>
      <c r="H2" s="16" t="str">
        <f>'[1]1'!I3</f>
        <v>Жиры</v>
      </c>
      <c r="I2" s="17" t="str">
        <f>'[1]1'!J3</f>
        <v>Углеводы</v>
      </c>
    </row>
    <row r="3" spans="1:9" ht="34.5" customHeight="1" x14ac:dyDescent="0.25">
      <c r="A3" s="1" t="str">
        <f>$A$4</f>
        <v>гор.блюдо</v>
      </c>
      <c r="B3" s="18" t="str">
        <f>'[2]4-9, 18-23 сент.'!C4</f>
        <v>ТТК 2020</v>
      </c>
      <c r="C3" s="19" t="str">
        <f>'[2]4-9, 18-23 сент.'!D4</f>
        <v>Ежики с мясом и рисом в соусе томатном</v>
      </c>
      <c r="D3" s="2">
        <f>'[2]4-9, 18-23 сент.'!E4</f>
        <v>100</v>
      </c>
      <c r="E3" s="2"/>
      <c r="F3" s="2">
        <f>'[2]4-9, 18-23 сент.'!G4</f>
        <v>75</v>
      </c>
      <c r="G3" s="2">
        <f>'[2]4-9, 18-23 сент.'!H4</f>
        <v>4.5999999999999996</v>
      </c>
      <c r="H3" s="2">
        <f>'[2]4-9, 18-23 сент.'!I4</f>
        <v>4</v>
      </c>
      <c r="I3" s="3">
        <f>'[2]4-9, 18-23 сент.'!J4</f>
        <v>5.23</v>
      </c>
    </row>
    <row r="4" spans="1:9" ht="23.25" customHeight="1" x14ac:dyDescent="0.25">
      <c r="A4" s="4" t="str">
        <f>'[2]4-9, 18-23 сент.'!B5</f>
        <v>гор.блюдо</v>
      </c>
      <c r="B4" s="20" t="str">
        <f>'[2]4-9, 18-23 сент.'!C5</f>
        <v>№202/2015 г</v>
      </c>
      <c r="C4" s="21" t="str">
        <f>'[2]4-9, 18-23 сент.'!D5</f>
        <v>Макаронные изделия отварные</v>
      </c>
      <c r="D4" s="5">
        <f>'[2]4-9, 18-23 сент.'!E5</f>
        <v>150</v>
      </c>
      <c r="E4" s="6"/>
      <c r="F4" s="7">
        <f>'[2]4-9, 18-23 сент.'!G5</f>
        <v>207</v>
      </c>
      <c r="G4" s="2">
        <f>'[2]4-9, 18-23 сент.'!H5</f>
        <v>5.64</v>
      </c>
      <c r="H4" s="2">
        <f>'[2]4-9, 18-23 сент.'!I5</f>
        <v>4.46</v>
      </c>
      <c r="I4" s="3">
        <f>'[2]4-9, 18-23 сент.'!J5</f>
        <v>35.94</v>
      </c>
    </row>
    <row r="5" spans="1:9" ht="36" customHeight="1" x14ac:dyDescent="0.25">
      <c r="A5" s="4" t="str">
        <f>'[2]4-9, 18-23 сент.'!B6</f>
        <v>гор.напиток</v>
      </c>
      <c r="B5" s="20" t="str">
        <f>'[2]4-9, 18-23 сент.'!C6</f>
        <v>№348/2015</v>
      </c>
      <c r="C5" s="21" t="str">
        <f>'[2]4-9, 18-23 сент.'!D6</f>
        <v>Компот из плодов или ягод сушеных (урюк)</v>
      </c>
      <c r="D5" s="2">
        <f>'[2]4-9, 18-23 сент.'!E6</f>
        <v>180</v>
      </c>
      <c r="E5" s="6"/>
      <c r="F5" s="7">
        <f>'[2]4-9, 18-23 сент.'!G6</f>
        <v>51</v>
      </c>
      <c r="G5" s="2">
        <f>'[2]4-9, 18-23 сент.'!H6</f>
        <v>0.39</v>
      </c>
      <c r="H5" s="2">
        <f>'[2]4-9, 18-23 сент.'!I6</f>
        <v>0.04</v>
      </c>
      <c r="I5" s="3">
        <f>'[2]4-9, 18-23 сент.'!J6</f>
        <v>11.98</v>
      </c>
    </row>
    <row r="6" spans="1:9" ht="49.5" customHeight="1" x14ac:dyDescent="0.25">
      <c r="A6" s="4" t="str">
        <f>'[2]4-9, 18-23 сент.'!B7</f>
        <v>закуска</v>
      </c>
      <c r="B6" s="20" t="str">
        <f>'[2]4-9, 18-23 сент.'!C7</f>
        <v>ТТК 2023 г</v>
      </c>
      <c r="C6" s="21" t="str">
        <f>'[2]4-9, 18-23 сент.'!D7</f>
        <v>Салат-бар (Морковь свежая порциями, капуста белокач., сыр, сухари, масло раст.)</v>
      </c>
      <c r="D6" s="2">
        <f>'[2]4-9, 18-23 сент.'!E7</f>
        <v>60</v>
      </c>
      <c r="E6" s="6"/>
      <c r="F6" s="7">
        <f>'[2]4-9, 18-23 сент.'!G7</f>
        <v>122</v>
      </c>
      <c r="G6" s="2">
        <f>'[2]4-9, 18-23 сент.'!H7</f>
        <v>3.91</v>
      </c>
      <c r="H6" s="2">
        <f>'[2]4-9, 18-23 сент.'!I7</f>
        <v>8.74</v>
      </c>
      <c r="I6" s="3">
        <f>'[2]4-9, 18-23 сент.'!J7</f>
        <v>6.6</v>
      </c>
    </row>
    <row r="7" spans="1:9" ht="30" x14ac:dyDescent="0.25">
      <c r="A7" s="4" t="str">
        <f>'[2]4-9, 18-23 сент.'!B8</f>
        <v>хлеб</v>
      </c>
      <c r="B7" s="20" t="str">
        <f>'[2]4-9, 18-23 сент.'!C8</f>
        <v>ТТК</v>
      </c>
      <c r="C7" s="21" t="str">
        <f>'[2]4-9, 18-23 сент.'!D8</f>
        <v>Хлебная корзина (хлеб пш., хлеб рж.-пш.)</v>
      </c>
      <c r="D7" s="2">
        <f>'[2]4-9, 18-23 сент.'!E8</f>
        <v>40</v>
      </c>
      <c r="E7" s="6"/>
      <c r="F7" s="7">
        <f>'[2]4-9, 18-23 сент.'!G8</f>
        <v>91</v>
      </c>
      <c r="G7" s="2">
        <f>'[2]4-9, 18-23 сент.'!H8</f>
        <v>2.52</v>
      </c>
      <c r="H7" s="2">
        <f>'[2]4-9, 18-23 сент.'!I8</f>
        <v>0.36</v>
      </c>
      <c r="I7" s="3">
        <f>'[2]4-9, 18-23 сент.'!J8</f>
        <v>18.84</v>
      </c>
    </row>
    <row r="8" spans="1:9" x14ac:dyDescent="0.25">
      <c r="A8" s="8" t="str">
        <f>'[2]4-9, 18-23 сент.'!B9</f>
        <v>печенье</v>
      </c>
      <c r="B8" s="20" t="str">
        <f>'[2]4-9, 18-23 сент.'!C9</f>
        <v>АКТ 2021 г</v>
      </c>
      <c r="C8" s="21" t="str">
        <f>'[2]4-9, 18-23 сент.'!D9</f>
        <v>Печенье сдобное Вкусное</v>
      </c>
      <c r="D8" s="2">
        <f>'[2]4-9, 18-23 сент.'!E9</f>
        <v>30</v>
      </c>
      <c r="E8" s="6"/>
      <c r="F8" s="7">
        <f>'[2]4-9, 18-23 сент.'!G9</f>
        <v>47</v>
      </c>
      <c r="G8" s="2">
        <f>'[2]4-9, 18-23 сент.'!H9</f>
        <v>2.1</v>
      </c>
      <c r="H8" s="2">
        <f>'[2]4-9, 18-23 сент.'!I9</f>
        <v>2.1</v>
      </c>
      <c r="I8" s="3">
        <f>'[2]4-9, 18-23 сент.'!J9</f>
        <v>5.0999999999999996</v>
      </c>
    </row>
    <row r="9" spans="1:9" ht="15.75" thickBot="1" x14ac:dyDescent="0.3">
      <c r="A9" s="22" t="str">
        <f>'[1]1'!B11</f>
        <v>ИТОГО</v>
      </c>
      <c r="B9" s="23"/>
      <c r="C9" s="24"/>
      <c r="D9" s="9">
        <f>'[2]4-9, 18-23 сент.'!E10</f>
        <v>560</v>
      </c>
      <c r="E9" s="10"/>
      <c r="F9" s="11">
        <f>'[2]4-9, 18-23 сент.'!G10</f>
        <v>593</v>
      </c>
      <c r="G9" s="9">
        <f>'[2]4-9, 18-23 сент.'!H10</f>
        <v>19.16</v>
      </c>
      <c r="H9" s="9">
        <f>'[2]4-9, 18-23 сент.'!I10</f>
        <v>19.700000000000003</v>
      </c>
      <c r="I9" s="12">
        <f>'[2]4-9, 18-23 сент.'!J10</f>
        <v>83.69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2023-09-10T15:11:42Z</dcterms:modified>
</cp:coreProperties>
</file>